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3F7CA29C-FA1F-445E-AE4E-9236C4B0AC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ΠΙΝΑΚΑΣ ΠΕ60ΕΑΕ" sheetId="4" r:id="rId1"/>
  </sheets>
  <definedNames>
    <definedName name="_xlnm._FilterDatabase" localSheetId="0" hidden="1">'ΠΙΝΑΚΑΣ ΠΕ60ΕΑΕ'!$A$3:$O$4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4" l="1"/>
  <c r="N4" i="4" l="1"/>
  <c r="M4" i="4"/>
  <c r="L4" i="4"/>
  <c r="K4" i="4"/>
  <c r="J4" i="4"/>
</calcChain>
</file>

<file path=xl/sharedStrings.xml><?xml version="1.0" encoding="utf-8"?>
<sst xmlns="http://schemas.openxmlformats.org/spreadsheetml/2006/main" count="23" uniqueCount="22">
  <si>
    <t xml:space="preserve">ΣΧΟΛΙΚΗ ΜΟΝΑΔΑ </t>
  </si>
  <si>
    <t xml:space="preserve">ΜΟΡΙΑ ΜΕΤΑΘΕΣΗΣ 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</si>
  <si>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</si>
  <si>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</si>
  <si>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</si>
  <si>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</si>
  <si>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</si>
  <si>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ΚΟΖΑΝΗΣ</t>
  </si>
  <si>
    <t xml:space="preserve">ΣΥΝΟΛΟ ΥΠΕΡΑΡΙΘΜΙΩΝ </t>
  </si>
  <si>
    <t>ΣΥΝΟΛΟ ΔΗΜΟΣ ΒΟΙΟΥ</t>
  </si>
  <si>
    <t>ΣΥΝΟΛΟ ΔΗΜΟΣ  ΚΟΖΑΝΗΣ</t>
  </si>
  <si>
    <t>ΣΥΝΟΛΟ ΔΗΜΟΣ ΕΟΡΔΑΙΑΣ</t>
  </si>
  <si>
    <t>ΟΝ/ΜΟ</t>
  </si>
  <si>
    <t>ΣΥΝΟΛΟ ΔΗΜΟΣ ΒΕΛΒΕΝΤΟΥ</t>
  </si>
  <si>
    <t>ΣΥΝΟΛΟ ΔΗΜΟΣ ΣΕΡΒΙΩΝ</t>
  </si>
  <si>
    <t>Ζαχαριάδου Αθηνά</t>
  </si>
  <si>
    <t>ΝΓ ΤΕ 1ο ΚΡΟΚΟΥ</t>
  </si>
  <si>
    <t>max</t>
  </si>
  <si>
    <t>ΤΟΠΟΘΕΤΗΣΗ</t>
  </si>
  <si>
    <t xml:space="preserve"> Πράξη  15/ 31-08-2023</t>
  </si>
  <si>
    <t>ΤΟΠΟΘΕΤΗΣΗ ΛΕΙΤΟΥΡΓΙΚΑ ΥΠΕΡΑΡΙΘΜΗΣ ΕΚΠΑΙΔΕΥΤΙΚΟΥ ΚΛΑΔΟΥ ΠΕ60 ΕΑΕ  ΣΕ ΣΧΟΛΙΚΕΣ ΜΟΝΑΔΕΣ  ΕΑΕ ΤΟΥ ΠΥΣΠΕ ΚΟΖΑΝΗΣ ΓΙΑ ΤΟ ΔΙΔΑΚΤΙΚΟ ΕΤΟΣ 2023-2024</t>
  </si>
  <si>
    <t>ΤΕ ΝΓ 19ο Κοζάνης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</si>
</sst>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tabSelected="1" zoomScale="140" zoomScaleNormal="140" workbookViewId="0">
      <selection activeCell="N7" sqref="N7"/>
    </sheetView>
  </sheetViews>
  <sheetFormatPr defaultRowHeight="15" x14ac:dyDescent="0.25"/>
  <cols>
    <col min="1" max="1" width="12.7109375" style="1" customWidth="1"/>
    <col min="2" max="2" width="4.28515625" style="1" customWidth="1"/>
    <col min="3" max="3" width="7.28515625" style="1" customWidth="1"/>
    <col min="4" max="4" width="10.85546875" style="1" customWidth="1"/>
    <col min="5" max="5" width="6.5703125" style="1" customWidth="1"/>
    <col min="6" max="6" width="3" style="1" customWidth="1"/>
    <col min="7" max="7" width="8.42578125" style="1" customWidth="1"/>
    <col min="8" max="8" width="4.7109375" style="1" customWidth="1"/>
    <col min="9" max="9" width="7.85546875" style="1" customWidth="1"/>
    <col min="10" max="10" width="6.28515625" style="1" customWidth="1"/>
    <col min="11" max="11" width="6" style="1" customWidth="1"/>
    <col min="12" max="13" width="4.85546875" style="1" customWidth="1"/>
    <col min="14" max="14" width="6.140625" style="1" customWidth="1"/>
    <col min="15" max="15" width="9.140625" style="1" hidden="1" customWidth="1"/>
    <col min="16" max="16" width="13.42578125" style="1" customWidth="1"/>
    <col min="17" max="16384" width="9.140625" style="1"/>
  </cols>
  <sheetData>
    <row r="1" spans="1:16" ht="15.75" customHeight="1" x14ac:dyDescent="0.25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1" customHeight="1" x14ac:dyDescent="0.25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05" customHeight="1" x14ac:dyDescent="0.25">
      <c r="A3" s="2" t="s">
        <v>0</v>
      </c>
      <c r="B3" s="3" t="s">
        <v>8</v>
      </c>
      <c r="C3" s="2" t="s">
        <v>2</v>
      </c>
      <c r="D3" s="2" t="s">
        <v>12</v>
      </c>
      <c r="E3" s="3" t="s">
        <v>1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11</v>
      </c>
      <c r="K3" s="3" t="s">
        <v>10</v>
      </c>
      <c r="L3" s="3" t="s">
        <v>9</v>
      </c>
      <c r="M3" s="3" t="s">
        <v>14</v>
      </c>
      <c r="N3" s="3" t="s">
        <v>13</v>
      </c>
      <c r="O3" s="4" t="s">
        <v>17</v>
      </c>
      <c r="P3" s="5" t="s">
        <v>18</v>
      </c>
    </row>
    <row r="4" spans="1:16" ht="27.75" customHeight="1" x14ac:dyDescent="0.25">
      <c r="A4" s="6" t="s">
        <v>16</v>
      </c>
      <c r="B4" s="7">
        <v>1</v>
      </c>
      <c r="C4" s="7">
        <v>707361</v>
      </c>
      <c r="D4" s="7" t="s">
        <v>15</v>
      </c>
      <c r="E4" s="8">
        <v>61.72</v>
      </c>
      <c r="F4" s="7">
        <v>4</v>
      </c>
      <c r="G4" s="7" t="s">
        <v>7</v>
      </c>
      <c r="H4" s="7">
        <v>4</v>
      </c>
      <c r="I4" s="7" t="s">
        <v>7</v>
      </c>
      <c r="J4" s="8">
        <f xml:space="preserve"> IF(AND(G4 = "ΕΟΡΔΑΙΑΣ",I4 = "ΕΟΡΔΑΙΑΣ"), SUM(E4,F4,H4),  IF(G4 = "ΕΟΡΔΑΙΑΣ", SUM(E4,F4), 0) + IF(I4 = "ΕΟΡΔΑΙΑΣ", SUM(E4,H4),0))</f>
        <v>0</v>
      </c>
      <c r="K4" s="8">
        <f xml:space="preserve"> IF(AND(G4 = "ΚΟΖΑΝΗΣ",I4 = "ΚΟΖΑΝΗΣ"), SUM(E4,F4,H4),  IF(G4 = "ΚΟΖΑΝΗΣ", SUM(E4,F4), 0) + IF(I4 = "ΚΟΖΑΝΗΣ", SUM(E4,H4),0))</f>
        <v>69.72</v>
      </c>
      <c r="L4" s="8">
        <f xml:space="preserve"> IF(AND(G4 = "ΒΟΙΟΥ",I4 = "ΒΟΙΟΥ"), SUM(E4,F4,H4),  IF(G4 = "ΒΟΙΟΥ", SUM(E4,F4), 0) + IF(I4 = "ΒΟΙΟΥ", SUM(E4,H4),0))</f>
        <v>0</v>
      </c>
      <c r="M4" s="8">
        <f xml:space="preserve"> IF(AND($G4 = "ΣΕΡΒΙΩΝ",$I4 = "ΣΕΡΒΙΩΝ"), SUM($E4,$F4,$H4),  IF($G4 = "ΣΕΡΒΙΩΝ", SUM($E4,$F4), 0) + IF($I4 = "ΣΕΡΒΙΩΝ", SUM($E4,$H4),0))</f>
        <v>0</v>
      </c>
      <c r="N4" s="8">
        <f xml:space="preserve"> IF(AND($G4 = "ΒΕΛΒΕΝΤΟΥ",$I4 = "ΒΕΛΒΕΝΤΟΥ"), SUM($E4,$F4,$H4),  IF($G4 = "ΒΕΛΒΕΝΤΟΥ", SUM($E4,$F4), 0) + IF($I4 = "ΒΕΛΒΕΝΤΟΥ", SUM($E4,$H4),0))</f>
        <v>0</v>
      </c>
      <c r="O4" s="9">
        <f>SUM(E4+F4+H4)</f>
        <v>69.72</v>
      </c>
      <c r="P4" s="6" t="s">
        <v>21</v>
      </c>
    </row>
    <row r="5" spans="1:16" ht="35.1" customHeight="1" x14ac:dyDescent="0.25"/>
    <row r="6" spans="1:16" ht="35.1" customHeight="1" x14ac:dyDescent="0.25"/>
    <row r="7" spans="1:16" ht="35.1" customHeight="1" x14ac:dyDescent="0.25"/>
  </sheetData>
  <sortState xmlns:xlrd2="http://schemas.microsoft.com/office/spreadsheetml/2017/richdata2" ref="A4:O4">
    <sortCondition descending="1" ref="O4"/>
  </sortState>
  <mergeCells count="2">
    <mergeCell ref="A1:P1"/>
    <mergeCell ref="A2:P2"/>
  </mergeCells>
  <pageMargins left="0.23622047244094491" right="0.23622047244094491" top="0.74803149606299213" bottom="0.35433070866141736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ΠΕ60ΕΑΕ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2023-08-31T11:04:47Z</dcterms:modified>
</cp:coreProperties>
</file>